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autoCompressPictures="0"/>
  <mc:AlternateContent xmlns:mc="http://schemas.openxmlformats.org/markup-compatibility/2006">
    <mc:Choice Requires="x15">
      <x15ac:absPath xmlns:x15ac="http://schemas.microsoft.com/office/spreadsheetml/2010/11/ac" url="J:\_ACHATS ASNR\43_ACHATS METIERS\PRESTA INTELLECTUELLES ET ETUDES SURETE NUCLEAIRE ET RADIOPRO\ASNR-2026-001 - CSTMD\1 - Doc de W\"/>
    </mc:Choice>
  </mc:AlternateContent>
  <xr:revisionPtr revIDLastSave="0" documentId="13_ncr:1_{25CA2C64-A755-4BC6-A757-83E9D5EC86CE}" xr6:coauthVersionLast="47" xr6:coauthVersionMax="47" xr10:uidLastSave="{00000000-0000-0000-0000-000000000000}"/>
  <bookViews>
    <workbookView xWindow="-38520" yWindow="-7545" windowWidth="38640" windowHeight="21240" tabRatio="482" xr2:uid="{00000000-000D-0000-FFFF-FFFF00000000}"/>
  </bookViews>
  <sheets>
    <sheet name="BPU " sheetId="7" r:id="rId1"/>
    <sheet name="DQE" sheetId="8" r:id="rId2"/>
    <sheet name="sous-détail des prix"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3" i="8" l="1"/>
  <c r="C30" i="8"/>
  <c r="D30" i="8" s="1"/>
  <c r="C29" i="8"/>
  <c r="D29" i="8" s="1"/>
  <c r="C28" i="8"/>
  <c r="D28" i="8" s="1"/>
  <c r="C26" i="8"/>
  <c r="D26" i="8" s="1"/>
  <c r="C25" i="8"/>
  <c r="D25" i="8" s="1"/>
  <c r="C24" i="8"/>
  <c r="D24" i="8" s="1"/>
  <c r="C22" i="8"/>
  <c r="D22" i="8" s="1"/>
  <c r="C21" i="8"/>
  <c r="D21" i="8" s="1"/>
  <c r="C20" i="8"/>
  <c r="D20" i="8" s="1"/>
  <c r="C19" i="8"/>
  <c r="D19" i="8" s="1"/>
  <c r="C16" i="8"/>
  <c r="D16" i="8" s="1"/>
  <c r="C15" i="8"/>
  <c r="D15" i="8" s="1"/>
  <c r="C14" i="8"/>
  <c r="D14" i="8" s="1"/>
  <c r="D13" i="8"/>
  <c r="C36" i="7"/>
  <c r="C35" i="7"/>
  <c r="C34" i="7"/>
  <c r="C33" i="7"/>
  <c r="A5" i="8"/>
  <c r="C40" i="7" l="1"/>
  <c r="C39" i="7"/>
  <c r="D32" i="8"/>
  <c r="D17" i="8"/>
  <c r="C34" i="8" s="1"/>
  <c r="A5" i="6" l="1"/>
</calcChain>
</file>

<file path=xl/sharedStrings.xml><?xml version="1.0" encoding="utf-8"?>
<sst xmlns="http://schemas.openxmlformats.org/spreadsheetml/2006/main" count="125" uniqueCount="73">
  <si>
    <t>Unité</t>
  </si>
  <si>
    <t>Coût /j</t>
  </si>
  <si>
    <t>Nb j</t>
  </si>
  <si>
    <t xml:space="preserve">Fait en original à                                             , le </t>
  </si>
  <si>
    <t>Mention(s) manuscrites " Lu et approuvé"</t>
  </si>
  <si>
    <t>Signature et cachet du/des prestataire(s)</t>
  </si>
  <si>
    <t>Prestations</t>
  </si>
  <si>
    <t xml:space="preserve">Intervenant </t>
  </si>
  <si>
    <t>Encadrement</t>
  </si>
  <si>
    <t>Mention(s) manuscrite(s) " Lu et approuvé"</t>
  </si>
  <si>
    <t xml:space="preserve">Fait en original à                                            , le </t>
  </si>
  <si>
    <t>DESCRIPTION DES PRESTATIONS</t>
  </si>
  <si>
    <t>SOUS-DETAIL DES PRIX</t>
  </si>
  <si>
    <t>par audit</t>
  </si>
  <si>
    <t>Prix unitaire en € HT</t>
  </si>
  <si>
    <t>Réalisation d'audit et rédaction du compte rendu d'audit</t>
  </si>
  <si>
    <t xml:space="preserve">TOTAL </t>
  </si>
  <si>
    <t xml:space="preserve">Quantité estimative </t>
  </si>
  <si>
    <r>
      <t xml:space="preserve">Nota Bene :
</t>
    </r>
    <r>
      <rPr>
        <b/>
        <sz val="18"/>
        <rFont val="Trebuchet MS"/>
        <family val="2"/>
      </rPr>
      <t xml:space="preserve">Le tableau ci-dessous permet d'évaluer la répartition des temps passés par profil à partir de prestations types identifiés. </t>
    </r>
  </si>
  <si>
    <t>par incident</t>
  </si>
  <si>
    <t>Analyse d'incident et rédaction du rapport associé</t>
  </si>
  <si>
    <t>par 1/2 journée de sensibilisation</t>
  </si>
  <si>
    <t>Montant total général</t>
  </si>
  <si>
    <t xml:space="preserve">par question </t>
  </si>
  <si>
    <t>par question</t>
  </si>
  <si>
    <t xml:space="preserve">Rapport annuel </t>
  </si>
  <si>
    <t>par rapport</t>
  </si>
  <si>
    <t xml:space="preserve">raport </t>
  </si>
  <si>
    <t>Gestion des transports de marchandises dangereuses 
Prestation de conseil en transport de marchandises dangereuses dont la nomination en tant que CSTMD</t>
  </si>
  <si>
    <t>Réponse à une question urgente</t>
  </si>
  <si>
    <r>
      <rPr>
        <u/>
        <sz val="9"/>
        <rFont val="Trebuchet MS"/>
        <family val="2"/>
      </rPr>
      <t xml:space="preserve">Remarque : 
</t>
    </r>
    <r>
      <rPr>
        <sz val="9"/>
        <rFont val="Trebuchet MS"/>
        <family val="2"/>
      </rPr>
      <t xml:space="preserve">Toutes les lignes du BP doivent être précisément remplies par le candidat. 
</t>
    </r>
  </si>
  <si>
    <t>Réunion</t>
  </si>
  <si>
    <t>par réunion</t>
  </si>
  <si>
    <t>par mission / par personne</t>
  </si>
  <si>
    <t xml:space="preserve">Prix unitaire en € HT </t>
  </si>
  <si>
    <t>Réunion d'enclenchement</t>
  </si>
  <si>
    <t>Réunion trimestrielle</t>
  </si>
  <si>
    <t>Rapport TMD anuuel</t>
  </si>
  <si>
    <t>Audits et compte-rendus</t>
  </si>
  <si>
    <t>Audits et compte-rendus complémentaires</t>
  </si>
  <si>
    <t>Frais de mission pour audits Cadarache</t>
  </si>
  <si>
    <t>Frais de mission pour audits Cherbourg</t>
  </si>
  <si>
    <t>Frais de mission pour formations Cadarache</t>
  </si>
  <si>
    <t>Frais de mission pour formations Cherbourg</t>
  </si>
  <si>
    <t>Total</t>
  </si>
  <si>
    <t>Réponse à une question simple</t>
  </si>
  <si>
    <t>Réunion complémentaire</t>
  </si>
  <si>
    <t>Réponse à question simple dans un délai de 3 jours maximum</t>
  </si>
  <si>
    <t>Réponse à question urgente dans un délai de 24h maximum</t>
  </si>
  <si>
    <t>Réponse à questions dans un délai de 3 jours maximum</t>
  </si>
  <si>
    <t>Réponse à questions urgentes dans un délai de 24h maximum</t>
  </si>
  <si>
    <t>Forfait mission sur le site de Cadarache (Transport, hébergement, repas)</t>
  </si>
  <si>
    <t>Forfait mission sur le site des Angles (Transport, hébergement, repas)</t>
  </si>
  <si>
    <t>Forfait mission sur le site de Cherbourg-Octeville (Transport, hébergement, repas)</t>
  </si>
  <si>
    <t>Forfait mission sur le site d'Omonville (Transport, hébergement, repas)</t>
  </si>
  <si>
    <t>Forfait mission sur le site de Beaumont La Hague (Transport, hébergement, repas)</t>
  </si>
  <si>
    <t>Prestations Unitaires</t>
  </si>
  <si>
    <t>Prestations Forfaitaires</t>
  </si>
  <si>
    <t>Réunion d'enclenchement (1e année d'exécution seulement)</t>
  </si>
  <si>
    <t>Réunions trimestrielles</t>
  </si>
  <si>
    <t>Rapport TMD annuel</t>
  </si>
  <si>
    <t>Audits (trois audits par année)</t>
  </si>
  <si>
    <t xml:space="preserve">Prix en € HT </t>
  </si>
  <si>
    <t>Montant annuel (1e année)</t>
  </si>
  <si>
    <t>Montant annuel (années suivantes)</t>
  </si>
  <si>
    <t>Prestations sur Ordres de Service</t>
  </si>
  <si>
    <t>Bordereau des prix</t>
  </si>
  <si>
    <t>Total (1e année du contrat)</t>
  </si>
  <si>
    <t>Détail Quantitatif Estimatif</t>
  </si>
  <si>
    <t>Formation : 1/2 journée de sensibilisation pour un groupe de 10 correspondants TMD ASNR</t>
  </si>
  <si>
    <t>Frais de mission (sur la base des indemnisations ASNR)</t>
  </si>
  <si>
    <t>Formation : 1/2 journée de sensibilisation pour un groupe de 10 personnes ASNR</t>
  </si>
  <si>
    <r>
      <rPr>
        <b/>
        <i/>
        <u/>
        <sz val="9"/>
        <rFont val="Trebuchet MS"/>
        <family val="2"/>
      </rPr>
      <t>Remarque :</t>
    </r>
    <r>
      <rPr>
        <b/>
        <i/>
        <sz val="9"/>
        <rFont val="Trebuchet MS"/>
        <family val="2"/>
      </rPr>
      <t xml:space="preserve">
Les quantités indiquées ci-dessous sont données à titre purement indicatif et n'engagent en rien l'équipe dans l'organisation de sa mission, ni l'ASNR dans la commandes des prestations. Cette simulation est réalisée par l'ASNR dans le but de comparer les offres financières des candidats.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</si>
</sst>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0" x14ac:knownFonts="1">
    <font>
      <sz val="10"/>
      <name val="Arial"/>
      <family val="2"/>
    </font>
    <font>
      <sz val="10"/>
      <name val="Arial"/>
      <family val="2"/>
    </font>
    <font>
      <u/>
      <sz val="10"/>
      <color theme="10"/>
      <name val="Arial"/>
      <family val="2"/>
    </font>
    <font>
      <u/>
      <sz val="10"/>
      <color theme="11"/>
      <name val="Arial"/>
      <family val="2"/>
    </font>
    <font>
      <b/>
      <sz val="9"/>
      <name val="Trebuchet MS"/>
      <family val="2"/>
    </font>
    <font>
      <sz val="9"/>
      <name val="Trebuchet MS"/>
      <family val="2"/>
    </font>
    <font>
      <b/>
      <u/>
      <sz val="9"/>
      <name val="Trebuchet MS"/>
      <family val="2"/>
    </font>
    <font>
      <sz val="9"/>
      <color indexed="8"/>
      <name val="Trebuchet MS"/>
      <family val="2"/>
    </font>
    <font>
      <b/>
      <sz val="9"/>
      <color indexed="8"/>
      <name val="Trebuchet MS"/>
      <family val="2"/>
    </font>
    <font>
      <b/>
      <i/>
      <sz val="9"/>
      <name val="Trebuchet MS"/>
      <family val="2"/>
    </font>
    <font>
      <b/>
      <i/>
      <u/>
      <sz val="9"/>
      <name val="Trebuchet MS"/>
      <family val="2"/>
    </font>
    <font>
      <u/>
      <sz val="9"/>
      <name val="Trebuchet MS"/>
      <family val="2"/>
    </font>
    <font>
      <sz val="18"/>
      <name val="Trebuchet MS"/>
      <family val="2"/>
    </font>
    <font>
      <sz val="18"/>
      <color indexed="8"/>
      <name val="Trebuchet MS"/>
      <family val="2"/>
    </font>
    <font>
      <b/>
      <sz val="18"/>
      <name val="Trebuchet MS"/>
      <family val="2"/>
    </font>
    <font>
      <b/>
      <u/>
      <sz val="18"/>
      <name val="Trebuchet MS"/>
      <family val="2"/>
    </font>
    <font>
      <b/>
      <i/>
      <sz val="18"/>
      <color indexed="62"/>
      <name val="Trebuchet MS"/>
      <family val="2"/>
    </font>
    <font>
      <b/>
      <sz val="18"/>
      <color indexed="8"/>
      <name val="Trebuchet MS"/>
      <family val="2"/>
    </font>
    <font>
      <b/>
      <sz val="18"/>
      <color theme="1"/>
      <name val="Trebuchet MS"/>
      <family val="2"/>
    </font>
    <font>
      <b/>
      <sz val="9"/>
      <color rgb="FFFF0000"/>
      <name val="Trebuchet MS"/>
      <family val="2"/>
    </font>
  </fonts>
  <fills count="9">
    <fill>
      <patternFill patternType="none"/>
    </fill>
    <fill>
      <patternFill patternType="gray125"/>
    </fill>
    <fill>
      <patternFill patternType="solid">
        <fgColor theme="5"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rgb="FFFFFF00"/>
        <bgColor indexed="64"/>
      </patternFill>
    </fill>
  </fills>
  <borders count="30">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auto="1"/>
      </right>
      <top style="medium">
        <color auto="1"/>
      </top>
      <bottom style="thin">
        <color auto="1"/>
      </bottom>
      <diagonal/>
    </border>
    <border>
      <left style="medium">
        <color indexed="64"/>
      </left>
      <right/>
      <top style="medium">
        <color indexed="64"/>
      </top>
      <bottom style="thin">
        <color auto="1"/>
      </bottom>
      <diagonal/>
    </border>
    <border>
      <left style="medium">
        <color auto="1"/>
      </left>
      <right style="thin">
        <color auto="1"/>
      </right>
      <top style="medium">
        <color indexed="64"/>
      </top>
      <bottom style="medium">
        <color auto="1"/>
      </bottom>
      <diagonal/>
    </border>
    <border>
      <left style="thin">
        <color auto="1"/>
      </left>
      <right style="medium">
        <color auto="1"/>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auto="1"/>
      </left>
      <right style="thin">
        <color auto="1"/>
      </right>
      <top style="medium">
        <color indexed="64"/>
      </top>
      <bottom/>
      <diagonal/>
    </border>
    <border>
      <left style="thin">
        <color auto="1"/>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s>
  <cellStyleXfs count="33">
    <xf numFmtId="0" fontId="0" fillId="0" borderId="0"/>
    <xf numFmtId="0" fontId="1" fillId="0" borderId="0"/>
    <xf numFmtId="44"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98">
    <xf numFmtId="0" fontId="0" fillId="0" borderId="0" xfId="0"/>
    <xf numFmtId="0" fontId="5" fillId="0" borderId="0" xfId="0" applyFont="1" applyAlignment="1">
      <alignment wrapText="1"/>
    </xf>
    <xf numFmtId="0" fontId="6" fillId="0" borderId="0" xfId="0" applyFont="1" applyAlignment="1">
      <alignment vertical="center" wrapText="1"/>
    </xf>
    <xf numFmtId="0" fontId="6" fillId="0" borderId="0" xfId="0" applyFont="1" applyAlignment="1">
      <alignment horizontal="center" vertical="center" wrapText="1"/>
    </xf>
    <xf numFmtId="0" fontId="4" fillId="3" borderId="0" xfId="0" applyFont="1" applyFill="1" applyAlignment="1">
      <alignment horizontal="centerContinuous" vertical="center" wrapText="1"/>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5" fillId="0" borderId="0" xfId="0" applyFont="1"/>
    <xf numFmtId="0" fontId="4" fillId="0" borderId="24" xfId="0" applyFont="1" applyBorder="1" applyAlignment="1">
      <alignment horizontal="center" vertical="center"/>
    </xf>
    <xf numFmtId="0" fontId="4" fillId="0" borderId="24" xfId="0" applyFont="1" applyBorder="1" applyAlignment="1">
      <alignment horizontal="center" vertical="center" wrapText="1"/>
    </xf>
    <xf numFmtId="0" fontId="5" fillId="0" borderId="0" xfId="0" applyFont="1" applyAlignment="1">
      <alignment horizontal="center" vertical="center" wrapText="1"/>
    </xf>
    <xf numFmtId="49" fontId="4" fillId="0" borderId="1" xfId="0" applyNumberFormat="1" applyFont="1" applyBorder="1" applyAlignment="1">
      <alignment horizontal="left" vertical="center"/>
    </xf>
    <xf numFmtId="49" fontId="4" fillId="0" borderId="2" xfId="0" applyNumberFormat="1" applyFont="1" applyBorder="1" applyAlignment="1">
      <alignment horizontal="left" vertical="center"/>
    </xf>
    <xf numFmtId="0" fontId="5" fillId="0" borderId="3" xfId="0" applyFont="1" applyBorder="1" applyAlignment="1">
      <alignment vertical="center"/>
    </xf>
    <xf numFmtId="49" fontId="4" fillId="0" borderId="4" xfId="0" applyNumberFormat="1" applyFont="1" applyBorder="1" applyAlignment="1">
      <alignment horizontal="left" vertical="center"/>
    </xf>
    <xf numFmtId="49" fontId="4" fillId="0" borderId="0" xfId="0" applyNumberFormat="1" applyFont="1" applyAlignment="1">
      <alignment horizontal="left" vertical="center"/>
    </xf>
    <xf numFmtId="0" fontId="5" fillId="0" borderId="5" xfId="0" applyFont="1" applyBorder="1" applyAlignment="1">
      <alignment vertical="center"/>
    </xf>
    <xf numFmtId="0" fontId="5" fillId="0" borderId="4" xfId="0" applyFont="1" applyBorder="1" applyAlignment="1">
      <alignment horizontal="left" vertical="center"/>
    </xf>
    <xf numFmtId="0" fontId="5" fillId="0" borderId="0" xfId="0" applyFont="1" applyAlignment="1">
      <alignment horizontal="left" vertical="center"/>
    </xf>
    <xf numFmtId="0" fontId="5" fillId="0" borderId="6" xfId="0" applyFont="1" applyBorder="1"/>
    <xf numFmtId="0" fontId="5" fillId="0" borderId="7" xfId="0" applyFont="1" applyBorder="1"/>
    <xf numFmtId="0" fontId="5" fillId="0" borderId="8" xfId="0" applyFont="1" applyBorder="1"/>
    <xf numFmtId="20" fontId="9" fillId="0" borderId="0" xfId="0" applyNumberFormat="1" applyFont="1" applyAlignment="1">
      <alignment horizontal="left" vertical="center"/>
    </xf>
    <xf numFmtId="0" fontId="4" fillId="0" borderId="0" xfId="0" applyFont="1" applyAlignment="1">
      <alignment horizontal="center"/>
    </xf>
    <xf numFmtId="164" fontId="4" fillId="0" borderId="0" xfId="0" applyNumberFormat="1" applyFont="1" applyAlignment="1">
      <alignment horizontal="center"/>
    </xf>
    <xf numFmtId="0" fontId="5" fillId="0" borderId="0" xfId="0" applyFont="1" applyAlignment="1">
      <alignment vertical="center" wrapText="1"/>
    </xf>
    <xf numFmtId="0" fontId="12" fillId="0" borderId="0" xfId="0" applyFont="1" applyAlignment="1">
      <alignment wrapText="1"/>
    </xf>
    <xf numFmtId="0" fontId="15" fillId="0" borderId="0" xfId="0" applyFont="1" applyAlignment="1">
      <alignment vertical="center" wrapText="1"/>
    </xf>
    <xf numFmtId="0" fontId="15" fillId="0" borderId="0" xfId="0" applyFont="1" applyAlignment="1">
      <alignment horizontal="center" vertical="center" wrapText="1"/>
    </xf>
    <xf numFmtId="0" fontId="14"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7" fillId="0" borderId="0" xfId="0" applyFont="1" applyAlignment="1">
      <alignment horizontal="center" vertical="center" wrapText="1" shrinkToFit="1"/>
    </xf>
    <xf numFmtId="0" fontId="12" fillId="0" borderId="0" xfId="0" applyFont="1" applyAlignment="1">
      <alignment horizontal="center" wrapText="1"/>
    </xf>
    <xf numFmtId="0" fontId="16" fillId="0" borderId="0" xfId="0" applyFont="1" applyAlignment="1">
      <alignment vertical="center"/>
    </xf>
    <xf numFmtId="0" fontId="16" fillId="0" borderId="0" xfId="0" applyFont="1" applyAlignment="1">
      <alignment horizontal="center" vertical="center"/>
    </xf>
    <xf numFmtId="0" fontId="12" fillId="0" borderId="18" xfId="0" applyFont="1" applyBorder="1" applyAlignment="1">
      <alignment horizontal="center" wrapText="1"/>
    </xf>
    <xf numFmtId="0" fontId="12" fillId="0" borderId="17" xfId="0" applyFont="1" applyBorder="1" applyAlignment="1">
      <alignment wrapText="1"/>
    </xf>
    <xf numFmtId="0" fontId="12" fillId="0" borderId="19" xfId="0" applyFont="1" applyBorder="1" applyAlignment="1">
      <alignment horizontal="center" wrapText="1"/>
    </xf>
    <xf numFmtId="0" fontId="12" fillId="0" borderId="20" xfId="0" applyFont="1" applyBorder="1" applyAlignment="1">
      <alignment wrapText="1"/>
    </xf>
    <xf numFmtId="0" fontId="12" fillId="0" borderId="0" xfId="0" applyFont="1" applyAlignment="1">
      <alignment horizontal="left" vertical="center" wrapText="1"/>
    </xf>
    <xf numFmtId="0" fontId="14" fillId="7" borderId="22" xfId="0" applyFont="1" applyFill="1" applyBorder="1" applyAlignment="1">
      <alignment horizontal="center" vertical="center" wrapText="1"/>
    </xf>
    <xf numFmtId="44" fontId="18" fillId="7" borderId="21" xfId="2" applyFont="1" applyFill="1" applyBorder="1" applyAlignment="1">
      <alignment horizontal="center" vertical="center" wrapText="1"/>
    </xf>
    <xf numFmtId="0" fontId="18" fillId="7" borderId="22" xfId="0" applyFont="1" applyFill="1" applyBorder="1" applyAlignment="1">
      <alignment horizontal="center" vertical="center" wrapText="1"/>
    </xf>
    <xf numFmtId="0" fontId="4" fillId="0" borderId="11" xfId="0" applyFont="1" applyBorder="1" applyAlignment="1">
      <alignment horizontal="center" vertical="center" wrapText="1"/>
    </xf>
    <xf numFmtId="0" fontId="12" fillId="0" borderId="25" xfId="0" applyFont="1" applyBorder="1" applyAlignment="1">
      <alignment wrapText="1"/>
    </xf>
    <xf numFmtId="0" fontId="17" fillId="7" borderId="21" xfId="0" applyFont="1" applyFill="1" applyBorder="1" applyAlignment="1">
      <alignment horizontal="center" vertical="center" wrapText="1" shrinkToFit="1"/>
    </xf>
    <xf numFmtId="0" fontId="13" fillId="0" borderId="17" xfId="0" applyFont="1" applyBorder="1" applyAlignment="1">
      <alignment horizontal="center" vertical="center" wrapText="1" shrinkToFit="1"/>
    </xf>
    <xf numFmtId="0" fontId="12" fillId="0" borderId="26" xfId="0" applyFont="1" applyBorder="1" applyAlignment="1">
      <alignment wrapText="1"/>
    </xf>
    <xf numFmtId="20" fontId="9" fillId="0" borderId="0" xfId="0" applyNumberFormat="1" applyFont="1" applyAlignment="1">
      <alignment horizontal="left" vertical="center" wrapText="1"/>
    </xf>
    <xf numFmtId="0" fontId="12" fillId="0" borderId="17" xfId="0" applyFont="1" applyBorder="1" applyAlignment="1">
      <alignment horizontal="center" vertical="center" wrapText="1"/>
    </xf>
    <xf numFmtId="0" fontId="12" fillId="0" borderId="20" xfId="0" applyFont="1" applyBorder="1" applyAlignment="1">
      <alignment horizontal="center" vertical="center" wrapText="1"/>
    </xf>
    <xf numFmtId="0" fontId="5" fillId="6" borderId="16" xfId="0" applyFont="1" applyFill="1" applyBorder="1" applyAlignment="1">
      <alignment vertical="center" wrapText="1"/>
    </xf>
    <xf numFmtId="164" fontId="4" fillId="6" borderId="23" xfId="0" applyNumberFormat="1" applyFont="1" applyFill="1" applyBorder="1" applyAlignment="1">
      <alignment horizontal="center" vertical="center"/>
    </xf>
    <xf numFmtId="0" fontId="5" fillId="0" borderId="25" xfId="0" applyFont="1" applyBorder="1" applyAlignment="1">
      <alignment horizontal="center" vertical="center" wrapText="1"/>
    </xf>
    <xf numFmtId="164" fontId="7" fillId="0" borderId="25" xfId="0" applyNumberFormat="1" applyFont="1" applyBorder="1" applyAlignment="1">
      <alignment horizontal="center" vertical="center" wrapText="1" shrinkToFit="1"/>
    </xf>
    <xf numFmtId="0" fontId="7" fillId="0" borderId="25" xfId="0" applyFont="1" applyBorder="1" applyAlignment="1">
      <alignment horizontal="center" vertical="center" wrapText="1" shrinkToFit="1"/>
    </xf>
    <xf numFmtId="44" fontId="8" fillId="0" borderId="25" xfId="2" applyFont="1" applyFill="1" applyBorder="1" applyAlignment="1">
      <alignment horizontal="center" vertical="center" wrapText="1" shrinkToFit="1"/>
    </xf>
    <xf numFmtId="0" fontId="5" fillId="0" borderId="25" xfId="0" applyFont="1" applyBorder="1"/>
    <xf numFmtId="0" fontId="5" fillId="0" borderId="25" xfId="0" applyFont="1" applyBorder="1" applyAlignment="1">
      <alignment horizontal="center" vertical="center"/>
    </xf>
    <xf numFmtId="0" fontId="5" fillId="0" borderId="25" xfId="0" applyFont="1" applyBorder="1" applyAlignment="1">
      <alignment horizontal="left" vertical="center"/>
    </xf>
    <xf numFmtId="0" fontId="5" fillId="0" borderId="25" xfId="0" applyFont="1" applyBorder="1" applyAlignment="1">
      <alignment horizontal="left" vertical="center" wrapText="1"/>
    </xf>
    <xf numFmtId="164" fontId="7" fillId="0" borderId="25" xfId="0" applyNumberFormat="1" applyFont="1" applyBorder="1" applyAlignment="1">
      <alignment horizontal="left" vertical="center" wrapText="1" shrinkToFit="1"/>
    </xf>
    <xf numFmtId="0" fontId="5" fillId="0" borderId="0" xfId="0" applyFont="1" applyAlignment="1">
      <alignment horizontal="center" vertical="center"/>
    </xf>
    <xf numFmtId="0" fontId="12" fillId="0" borderId="18" xfId="0" applyFont="1" applyBorder="1" applyAlignment="1">
      <alignment horizontal="left" vertical="center" wrapText="1"/>
    </xf>
    <xf numFmtId="0" fontId="12" fillId="0" borderId="19" xfId="0" applyFont="1" applyBorder="1" applyAlignment="1">
      <alignment horizontal="left" vertical="center" wrapText="1"/>
    </xf>
    <xf numFmtId="0" fontId="19" fillId="0" borderId="0" xfId="0" applyFont="1"/>
    <xf numFmtId="0" fontId="5" fillId="0" borderId="0" xfId="0" applyFont="1" applyAlignment="1">
      <alignment horizontal="left" vertical="center" wrapText="1"/>
    </xf>
    <xf numFmtId="0" fontId="4" fillId="3" borderId="28" xfId="0" applyFont="1" applyFill="1" applyBorder="1" applyAlignment="1">
      <alignment horizontal="centerContinuous" vertical="center" wrapText="1"/>
    </xf>
    <xf numFmtId="0" fontId="4" fillId="3" borderId="29" xfId="0" applyFont="1" applyFill="1" applyBorder="1" applyAlignment="1">
      <alignment horizontal="centerContinuous" vertical="center" wrapText="1"/>
    </xf>
    <xf numFmtId="0" fontId="4" fillId="3" borderId="27" xfId="0" applyFont="1" applyFill="1" applyBorder="1" applyAlignment="1">
      <alignment horizontal="centerContinuous" vertical="center" wrapText="1"/>
    </xf>
    <xf numFmtId="44" fontId="7" fillId="0" borderId="25" xfId="2" applyFont="1" applyFill="1" applyBorder="1" applyAlignment="1">
      <alignment horizontal="center" vertical="center" wrapText="1" shrinkToFit="1"/>
    </xf>
    <xf numFmtId="164" fontId="5" fillId="0" borderId="25" xfId="0" applyNumberFormat="1" applyFont="1" applyBorder="1"/>
    <xf numFmtId="44" fontId="4" fillId="0" borderId="25" xfId="0" applyNumberFormat="1" applyFont="1" applyBorder="1" applyAlignment="1">
      <alignment horizontal="center" vertical="center" wrapText="1"/>
    </xf>
    <xf numFmtId="44" fontId="5" fillId="0" borderId="25" xfId="0" applyNumberFormat="1" applyFont="1" applyBorder="1" applyAlignment="1">
      <alignment horizontal="center" vertical="center" wrapText="1"/>
    </xf>
    <xf numFmtId="0" fontId="5" fillId="8" borderId="25" xfId="0" applyFont="1" applyFill="1" applyBorder="1" applyAlignment="1">
      <alignment horizontal="left" vertical="center"/>
    </xf>
    <xf numFmtId="0" fontId="5" fillId="0" borderId="11" xfId="0" applyFont="1" applyBorder="1" applyAlignment="1">
      <alignment horizontal="left" vertical="center" wrapText="1"/>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4" fillId="4" borderId="27" xfId="0" applyFont="1" applyFill="1" applyBorder="1" applyAlignment="1">
      <alignment horizontal="center" vertical="center" wrapText="1"/>
    </xf>
    <xf numFmtId="0" fontId="4" fillId="4" borderId="28" xfId="0" applyFont="1" applyFill="1" applyBorder="1" applyAlignment="1">
      <alignment horizontal="center" vertical="center" wrapText="1"/>
    </xf>
    <xf numFmtId="0" fontId="4" fillId="4" borderId="29" xfId="0" applyFont="1" applyFill="1" applyBorder="1" applyAlignment="1">
      <alignment horizontal="center" vertical="center" wrapText="1"/>
    </xf>
    <xf numFmtId="20" fontId="9" fillId="0" borderId="0" xfId="0" applyNumberFormat="1" applyFont="1" applyAlignment="1">
      <alignment horizontal="left" vertical="center" wrapText="1"/>
    </xf>
    <xf numFmtId="20" fontId="9" fillId="0" borderId="0" xfId="0" applyNumberFormat="1" applyFont="1" applyAlignment="1">
      <alignment horizontal="left" vertical="center"/>
    </xf>
    <xf numFmtId="0" fontId="14" fillId="4" borderId="27" xfId="0" applyFont="1" applyFill="1" applyBorder="1" applyAlignment="1">
      <alignment horizontal="center" vertical="center" wrapText="1"/>
    </xf>
    <xf numFmtId="0" fontId="14" fillId="4" borderId="28" xfId="0" applyFont="1" applyFill="1" applyBorder="1" applyAlignment="1">
      <alignment horizontal="center" vertical="center" wrapText="1"/>
    </xf>
    <xf numFmtId="0" fontId="14" fillId="4" borderId="29" xfId="0" applyFont="1" applyFill="1" applyBorder="1" applyAlignment="1">
      <alignment horizontal="center" vertical="center" wrapText="1"/>
    </xf>
    <xf numFmtId="0" fontId="14" fillId="5" borderId="27" xfId="0" applyFont="1" applyFill="1" applyBorder="1" applyAlignment="1">
      <alignment horizontal="center" vertical="center" wrapText="1"/>
    </xf>
    <xf numFmtId="0" fontId="14" fillId="5" borderId="28" xfId="0" applyFont="1" applyFill="1" applyBorder="1" applyAlignment="1">
      <alignment horizontal="center" vertical="center" wrapText="1"/>
    </xf>
    <xf numFmtId="0" fontId="14" fillId="5" borderId="2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5" fillId="0" borderId="11" xfId="0" applyFont="1" applyBorder="1" applyAlignment="1">
      <alignment horizontal="left" vertical="top" wrapText="1"/>
    </xf>
    <xf numFmtId="0" fontId="16" fillId="0" borderId="12" xfId="0" applyFont="1" applyBorder="1" applyAlignment="1">
      <alignment horizontal="left" vertical="top"/>
    </xf>
    <xf numFmtId="0" fontId="16" fillId="0" borderId="13" xfId="0" applyFont="1" applyBorder="1" applyAlignment="1">
      <alignment horizontal="left" vertical="top"/>
    </xf>
  </cellXfs>
  <cellStyles count="33">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Monétaire" xfId="2" builtinId="4"/>
    <cellStyle name="Normal" xfId="0" builtinId="0"/>
    <cellStyle name="Normal 2" xfId="1" xr:uid="{00000000-0005-0000-0000-00002000000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210390</xdr:colOff>
      <xdr:row>0</xdr:row>
      <xdr:rowOff>66115</xdr:rowOff>
    </xdr:from>
    <xdr:to>
      <xdr:col>0</xdr:col>
      <xdr:colOff>2658315</xdr:colOff>
      <xdr:row>3</xdr:row>
      <xdr:rowOff>129147</xdr:rowOff>
    </xdr:to>
    <xdr:pic>
      <xdr:nvPicPr>
        <xdr:cNvPr id="2" name="Image 2" descr="Une image contenant Graphique, graphisme, capture d’écran, Bleu électrique&#10;&#10;Description générée automatiquement">
          <a:extLst>
            <a:ext uri="{FF2B5EF4-FFF2-40B4-BE49-F238E27FC236}">
              <a16:creationId xmlns:a16="http://schemas.microsoft.com/office/drawing/2014/main" id="{2BC1183D-6FB0-2B1A-1601-A687D02E95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0390" y="66115"/>
          <a:ext cx="2447925" cy="6303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0</xdr:row>
      <xdr:rowOff>85725</xdr:rowOff>
    </xdr:from>
    <xdr:to>
      <xdr:col>0</xdr:col>
      <xdr:colOff>2581275</xdr:colOff>
      <xdr:row>3</xdr:row>
      <xdr:rowOff>142875</xdr:rowOff>
    </xdr:to>
    <xdr:pic>
      <xdr:nvPicPr>
        <xdr:cNvPr id="2" name="Image 2" descr="Une image contenant Graphique, graphisme, capture d’écran, Bleu électrique&#10;&#10;Description générée automatiquement">
          <a:extLst>
            <a:ext uri="{FF2B5EF4-FFF2-40B4-BE49-F238E27FC236}">
              <a16:creationId xmlns:a16="http://schemas.microsoft.com/office/drawing/2014/main" id="{4829EEA1-536E-CA76-BE4E-2CDDC5D658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 y="85725"/>
          <a:ext cx="2447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473074</xdr:colOff>
      <xdr:row>0</xdr:row>
      <xdr:rowOff>101598</xdr:rowOff>
    </xdr:from>
    <xdr:to>
      <xdr:col>0</xdr:col>
      <xdr:colOff>4190999</xdr:colOff>
      <xdr:row>3</xdr:row>
      <xdr:rowOff>182270</xdr:rowOff>
    </xdr:to>
    <xdr:pic>
      <xdr:nvPicPr>
        <xdr:cNvPr id="2" name="Image 2" descr="Une image contenant Graphique, graphisme, capture d’écran, Bleu électrique&#10;&#10;Description générée automatiquement">
          <a:extLst>
            <a:ext uri="{FF2B5EF4-FFF2-40B4-BE49-F238E27FC236}">
              <a16:creationId xmlns:a16="http://schemas.microsoft.com/office/drawing/2014/main" id="{ED57EDB1-79D8-8E97-F859-DB66AF3ACA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4" y="101598"/>
          <a:ext cx="3717925" cy="985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4:C57"/>
  <sheetViews>
    <sheetView tabSelected="1" topLeftCell="A7" zoomScale="136" zoomScaleNormal="136" workbookViewId="0">
      <selection activeCell="H15" sqref="H15"/>
    </sheetView>
  </sheetViews>
  <sheetFormatPr baseColWidth="10" defaultColWidth="11.42578125" defaultRowHeight="15" x14ac:dyDescent="0.35"/>
  <cols>
    <col min="1" max="1" width="47.140625" style="8" bestFit="1" customWidth="1"/>
    <col min="2" max="2" width="26.5703125" style="8" customWidth="1"/>
    <col min="3" max="3" width="20.85546875" style="8" customWidth="1"/>
    <col min="4" max="16384" width="11.42578125" style="8"/>
  </cols>
  <sheetData>
    <row r="4" spans="1:3" ht="15.75" thickBot="1" x14ac:dyDescent="0.4"/>
    <row r="5" spans="1:3" s="1" customFormat="1" ht="46.5" customHeight="1" thickTop="1" thickBot="1" x14ac:dyDescent="0.4">
      <c r="A5" s="80" t="s">
        <v>28</v>
      </c>
      <c r="B5" s="81"/>
      <c r="C5" s="82"/>
    </row>
    <row r="6" spans="1:3" s="1" customFormat="1" ht="15.75" thickTop="1" x14ac:dyDescent="0.35">
      <c r="A6" s="2"/>
      <c r="B6" s="3"/>
      <c r="C6" s="3"/>
    </row>
    <row r="7" spans="1:3" s="1" customFormat="1" x14ac:dyDescent="0.35">
      <c r="A7" s="4" t="s">
        <v>66</v>
      </c>
      <c r="B7" s="4"/>
      <c r="C7" s="4"/>
    </row>
    <row r="8" spans="1:3" s="1" customFormat="1" ht="15.75" thickBot="1" x14ac:dyDescent="0.4">
      <c r="A8" s="5"/>
      <c r="B8" s="6"/>
      <c r="C8" s="7"/>
    </row>
    <row r="9" spans="1:3" s="1" customFormat="1" ht="59.25" customHeight="1" thickBot="1" x14ac:dyDescent="0.4">
      <c r="A9" s="77" t="s">
        <v>30</v>
      </c>
      <c r="B9" s="78"/>
      <c r="C9" s="79"/>
    </row>
    <row r="11" spans="1:3" ht="15.75" thickBot="1" x14ac:dyDescent="0.4"/>
    <row r="12" spans="1:3" ht="35.25" customHeight="1" thickBot="1" x14ac:dyDescent="0.4">
      <c r="A12" s="9" t="s">
        <v>56</v>
      </c>
      <c r="B12" s="9" t="s">
        <v>0</v>
      </c>
      <c r="C12" s="10" t="s">
        <v>34</v>
      </c>
    </row>
    <row r="13" spans="1:3" ht="15" customHeight="1" x14ac:dyDescent="0.35">
      <c r="A13" s="6"/>
      <c r="B13" s="6"/>
      <c r="C13" s="7"/>
    </row>
    <row r="14" spans="1:3" ht="30" customHeight="1" x14ac:dyDescent="0.35">
      <c r="A14" s="61" t="s">
        <v>31</v>
      </c>
      <c r="B14" s="60" t="s">
        <v>32</v>
      </c>
      <c r="C14" s="56"/>
    </row>
    <row r="15" spans="1:3" ht="30" customHeight="1" x14ac:dyDescent="0.35">
      <c r="A15" s="62" t="s">
        <v>49</v>
      </c>
      <c r="B15" s="55" t="s">
        <v>23</v>
      </c>
      <c r="C15" s="56"/>
    </row>
    <row r="16" spans="1:3" ht="30" customHeight="1" x14ac:dyDescent="0.35">
      <c r="A16" s="62" t="s">
        <v>50</v>
      </c>
      <c r="B16" s="57" t="s">
        <v>23</v>
      </c>
      <c r="C16" s="56"/>
    </row>
    <row r="17" spans="1:3" ht="30" customHeight="1" x14ac:dyDescent="0.35">
      <c r="A17" s="62" t="s">
        <v>25</v>
      </c>
      <c r="B17" s="55" t="s">
        <v>26</v>
      </c>
      <c r="C17" s="56"/>
    </row>
    <row r="18" spans="1:3" ht="30" customHeight="1" x14ac:dyDescent="0.35">
      <c r="A18" s="62" t="s">
        <v>15</v>
      </c>
      <c r="B18" s="57" t="s">
        <v>13</v>
      </c>
      <c r="C18" s="72"/>
    </row>
    <row r="19" spans="1:3" ht="30" customHeight="1" x14ac:dyDescent="0.35">
      <c r="A19" s="62" t="s">
        <v>20</v>
      </c>
      <c r="B19" s="57" t="s">
        <v>19</v>
      </c>
      <c r="C19" s="72"/>
    </row>
    <row r="20" spans="1:3" ht="30" customHeight="1" x14ac:dyDescent="0.35">
      <c r="A20" s="62" t="s">
        <v>69</v>
      </c>
      <c r="B20" s="57" t="s">
        <v>21</v>
      </c>
      <c r="C20" s="72"/>
    </row>
    <row r="21" spans="1:3" x14ac:dyDescent="0.35">
      <c r="A21" s="11"/>
    </row>
    <row r="22" spans="1:3" ht="15.75" thickBot="1" x14ac:dyDescent="0.4">
      <c r="A22" s="11"/>
    </row>
    <row r="23" spans="1:3" ht="15.75" thickBot="1" x14ac:dyDescent="0.4">
      <c r="A23" s="9" t="s">
        <v>70</v>
      </c>
      <c r="B23" s="9" t="s">
        <v>0</v>
      </c>
      <c r="C23" s="10" t="s">
        <v>34</v>
      </c>
    </row>
    <row r="24" spans="1:3" x14ac:dyDescent="0.35">
      <c r="A24" s="6"/>
      <c r="B24" s="6"/>
      <c r="C24" s="7"/>
    </row>
    <row r="25" spans="1:3" ht="30" x14ac:dyDescent="0.35">
      <c r="A25" s="62" t="s">
        <v>51</v>
      </c>
      <c r="B25" s="60" t="s">
        <v>33</v>
      </c>
      <c r="C25" s="72"/>
    </row>
    <row r="26" spans="1:3" ht="30" x14ac:dyDescent="0.35">
      <c r="A26" s="62" t="s">
        <v>52</v>
      </c>
      <c r="B26" s="60" t="s">
        <v>33</v>
      </c>
      <c r="C26" s="72"/>
    </row>
    <row r="27" spans="1:3" ht="30" x14ac:dyDescent="0.35">
      <c r="A27" s="62" t="s">
        <v>53</v>
      </c>
      <c r="B27" s="60" t="s">
        <v>33</v>
      </c>
      <c r="C27" s="72"/>
    </row>
    <row r="28" spans="1:3" ht="30" x14ac:dyDescent="0.35">
      <c r="A28" s="62" t="s">
        <v>54</v>
      </c>
      <c r="B28" s="60" t="s">
        <v>33</v>
      </c>
      <c r="C28" s="72"/>
    </row>
    <row r="29" spans="1:3" ht="30" x14ac:dyDescent="0.35">
      <c r="A29" s="62" t="s">
        <v>55</v>
      </c>
      <c r="B29" s="60" t="s">
        <v>33</v>
      </c>
      <c r="C29" s="72"/>
    </row>
    <row r="30" spans="1:3" ht="15.75" thickBot="1" x14ac:dyDescent="0.4">
      <c r="A30" s="11"/>
    </row>
    <row r="31" spans="1:3" ht="15.75" thickBot="1" x14ac:dyDescent="0.4">
      <c r="A31" s="9" t="s">
        <v>57</v>
      </c>
      <c r="B31" s="9" t="s">
        <v>0</v>
      </c>
      <c r="C31" s="10" t="s">
        <v>34</v>
      </c>
    </row>
    <row r="32" spans="1:3" x14ac:dyDescent="0.35">
      <c r="A32" s="11"/>
    </row>
    <row r="33" spans="1:3" ht="15" customHeight="1" x14ac:dyDescent="0.35">
      <c r="A33" s="62" t="s">
        <v>58</v>
      </c>
      <c r="B33" s="59"/>
      <c r="C33" s="73">
        <f>C14</f>
        <v>0</v>
      </c>
    </row>
    <row r="34" spans="1:3" ht="15" customHeight="1" x14ac:dyDescent="0.35">
      <c r="A34" s="62" t="s">
        <v>59</v>
      </c>
      <c r="B34" s="59"/>
      <c r="C34" s="73">
        <f>C14*4</f>
        <v>0</v>
      </c>
    </row>
    <row r="35" spans="1:3" x14ac:dyDescent="0.35">
      <c r="A35" s="62" t="s">
        <v>60</v>
      </c>
      <c r="B35" s="59"/>
      <c r="C35" s="73">
        <f>C17</f>
        <v>0</v>
      </c>
    </row>
    <row r="36" spans="1:3" x14ac:dyDescent="0.35">
      <c r="A36" s="62" t="s">
        <v>61</v>
      </c>
      <c r="B36" s="59"/>
      <c r="C36" s="73">
        <f>C18*3</f>
        <v>0</v>
      </c>
    </row>
    <row r="37" spans="1:3" ht="15.75" thickBot="1" x14ac:dyDescent="0.4">
      <c r="A37" s="68"/>
    </row>
    <row r="38" spans="1:3" ht="15.75" thickBot="1" x14ac:dyDescent="0.4">
      <c r="A38" s="11"/>
      <c r="C38" s="10" t="s">
        <v>62</v>
      </c>
    </row>
    <row r="39" spans="1:3" x14ac:dyDescent="0.35">
      <c r="A39" s="62" t="s">
        <v>63</v>
      </c>
      <c r="C39" s="73">
        <f>SUM(C33:C36)</f>
        <v>0</v>
      </c>
    </row>
    <row r="40" spans="1:3" x14ac:dyDescent="0.35">
      <c r="A40" s="62" t="s">
        <v>64</v>
      </c>
      <c r="C40" s="73">
        <f>SUM(C34:C36)</f>
        <v>0</v>
      </c>
    </row>
    <row r="41" spans="1:3" x14ac:dyDescent="0.35">
      <c r="A41" s="11"/>
    </row>
    <row r="42" spans="1:3" ht="15.75" thickBot="1" x14ac:dyDescent="0.4">
      <c r="A42" s="11"/>
    </row>
    <row r="43" spans="1:3" ht="15.75" thickBot="1" x14ac:dyDescent="0.4">
      <c r="A43" s="9" t="s">
        <v>65</v>
      </c>
      <c r="B43" s="9" t="s">
        <v>0</v>
      </c>
      <c r="C43" s="10" t="s">
        <v>34</v>
      </c>
    </row>
    <row r="44" spans="1:3" x14ac:dyDescent="0.35">
      <c r="A44" s="11"/>
    </row>
    <row r="45" spans="1:3" x14ac:dyDescent="0.35">
      <c r="A45" s="61" t="s">
        <v>31</v>
      </c>
      <c r="B45" s="60" t="s">
        <v>32</v>
      </c>
      <c r="C45" s="62"/>
    </row>
    <row r="46" spans="1:3" x14ac:dyDescent="0.35">
      <c r="A46" s="62" t="s">
        <v>49</v>
      </c>
      <c r="B46" s="55" t="s">
        <v>23</v>
      </c>
      <c r="C46" s="63"/>
    </row>
    <row r="47" spans="1:3" ht="15" customHeight="1" x14ac:dyDescent="0.35">
      <c r="A47" s="62" t="s">
        <v>50</v>
      </c>
      <c r="B47" s="57" t="s">
        <v>23</v>
      </c>
      <c r="C47" s="59"/>
    </row>
    <row r="48" spans="1:3" x14ac:dyDescent="0.35">
      <c r="A48" s="62" t="s">
        <v>15</v>
      </c>
      <c r="B48" s="57" t="s">
        <v>13</v>
      </c>
      <c r="C48" s="58"/>
    </row>
    <row r="49" spans="1:3" x14ac:dyDescent="0.35">
      <c r="A49" s="62" t="s">
        <v>20</v>
      </c>
      <c r="B49" s="57" t="s">
        <v>19</v>
      </c>
      <c r="C49" s="58"/>
    </row>
    <row r="50" spans="1:3" ht="30" x14ac:dyDescent="0.35">
      <c r="A50" s="62" t="s">
        <v>71</v>
      </c>
      <c r="B50" s="57" t="s">
        <v>21</v>
      </c>
      <c r="C50" s="58"/>
    </row>
    <row r="51" spans="1:3" x14ac:dyDescent="0.35">
      <c r="A51" s="11"/>
    </row>
    <row r="52" spans="1:3" ht="15.75" thickBot="1" x14ac:dyDescent="0.4"/>
    <row r="53" spans="1:3" x14ac:dyDescent="0.35">
      <c r="A53" s="12" t="s">
        <v>10</v>
      </c>
      <c r="B53" s="13"/>
      <c r="C53" s="14"/>
    </row>
    <row r="54" spans="1:3" x14ac:dyDescent="0.35">
      <c r="A54" s="15"/>
      <c r="B54" s="16"/>
      <c r="C54" s="17"/>
    </row>
    <row r="55" spans="1:3" x14ac:dyDescent="0.35">
      <c r="A55" s="18" t="s">
        <v>9</v>
      </c>
      <c r="B55" s="19"/>
      <c r="C55" s="17"/>
    </row>
    <row r="56" spans="1:3" x14ac:dyDescent="0.35">
      <c r="A56" s="18" t="s">
        <v>5</v>
      </c>
      <c r="B56" s="19"/>
      <c r="C56" s="17"/>
    </row>
    <row r="57" spans="1:3" ht="15.75" thickBot="1" x14ac:dyDescent="0.4">
      <c r="A57" s="20"/>
      <c r="B57" s="21"/>
      <c r="C57" s="22"/>
    </row>
  </sheetData>
  <mergeCells count="2">
    <mergeCell ref="A9:C9"/>
    <mergeCell ref="A5:C5"/>
  </mergeCells>
  <pageMargins left="0.70866141732283472" right="0.70866141732283472" top="0.74803149606299213" bottom="0.74803149606299213" header="0.31496062992125984" footer="0.31496062992125984"/>
  <pageSetup paperSize="9" scale="8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4:F42"/>
  <sheetViews>
    <sheetView zoomScale="130" zoomScaleNormal="130" workbookViewId="0">
      <selection activeCell="H22" sqref="H22"/>
    </sheetView>
  </sheetViews>
  <sheetFormatPr baseColWidth="10" defaultColWidth="11.42578125" defaultRowHeight="15" x14ac:dyDescent="0.35"/>
  <cols>
    <col min="1" max="1" width="58" style="8" customWidth="1"/>
    <col min="2" max="2" width="29.85546875" style="8" customWidth="1"/>
    <col min="3" max="3" width="20.5703125" style="8" customWidth="1"/>
    <col min="4" max="4" width="28.140625" style="8" customWidth="1"/>
    <col min="5" max="16384" width="11.42578125" style="8"/>
  </cols>
  <sheetData>
    <row r="4" spans="1:5" ht="15.75" thickBot="1" x14ac:dyDescent="0.4"/>
    <row r="5" spans="1:5" s="1" customFormat="1" ht="47.25" customHeight="1" thickTop="1" thickBot="1" x14ac:dyDescent="0.4">
      <c r="A5" s="80" t="str">
        <f>'BPU '!A5:C5</f>
        <v>Gestion des transports de marchandises dangereuses 
Prestation de conseil en transport de marchandises dangereuses dont la nomination en tant que CSTMD</v>
      </c>
      <c r="B5" s="81"/>
      <c r="C5" s="81"/>
      <c r="D5" s="81"/>
      <c r="E5" s="82"/>
    </row>
    <row r="6" spans="1:5" s="1" customFormat="1" ht="16.5" thickTop="1" thickBot="1" x14ac:dyDescent="0.4">
      <c r="A6" s="2"/>
      <c r="B6" s="3"/>
      <c r="C6" s="3"/>
      <c r="D6" s="3"/>
      <c r="E6" s="3"/>
    </row>
    <row r="7" spans="1:5" s="1" customFormat="1" ht="24" customHeight="1" thickTop="1" thickBot="1" x14ac:dyDescent="0.4">
      <c r="A7" s="71" t="s">
        <v>68</v>
      </c>
      <c r="B7" s="69"/>
      <c r="C7" s="69"/>
      <c r="D7" s="69"/>
      <c r="E7" s="70"/>
    </row>
    <row r="8" spans="1:5" s="1" customFormat="1" ht="15.75" thickTop="1" x14ac:dyDescent="0.35">
      <c r="A8" s="5"/>
      <c r="B8" s="6"/>
      <c r="C8" s="6"/>
      <c r="D8" s="6"/>
      <c r="E8" s="7"/>
    </row>
    <row r="9" spans="1:5" s="1" customFormat="1" ht="75" customHeight="1" x14ac:dyDescent="0.35">
      <c r="A9" s="83" t="s">
        <v>72</v>
      </c>
      <c r="B9" s="84"/>
      <c r="C9" s="84"/>
      <c r="D9" s="84"/>
      <c r="E9" s="84"/>
    </row>
    <row r="10" spans="1:5" s="1" customFormat="1" ht="15" customHeight="1" thickBot="1" x14ac:dyDescent="0.4">
      <c r="A10" s="50"/>
      <c r="B10" s="23"/>
      <c r="C10" s="23"/>
      <c r="D10" s="23"/>
      <c r="E10" s="23"/>
    </row>
    <row r="11" spans="1:5" s="1" customFormat="1" ht="15.75" thickBot="1" x14ac:dyDescent="0.4">
      <c r="A11" s="9" t="s">
        <v>6</v>
      </c>
      <c r="B11" s="9" t="s">
        <v>17</v>
      </c>
      <c r="C11" s="45" t="s">
        <v>14</v>
      </c>
      <c r="D11" s="10" t="s">
        <v>16</v>
      </c>
      <c r="E11" s="23"/>
    </row>
    <row r="12" spans="1:5" s="1" customFormat="1" x14ac:dyDescent="0.35">
      <c r="A12" s="6"/>
      <c r="B12" s="6"/>
      <c r="C12" s="7"/>
      <c r="D12" s="7"/>
      <c r="E12" s="23"/>
    </row>
    <row r="13" spans="1:5" s="1" customFormat="1" x14ac:dyDescent="0.35">
      <c r="A13" s="61" t="s">
        <v>35</v>
      </c>
      <c r="B13" s="60">
        <v>1</v>
      </c>
      <c r="C13" s="75">
        <f>'BPU '!C14</f>
        <v>0</v>
      </c>
      <c r="D13" s="75">
        <f>B13*C13</f>
        <v>0</v>
      </c>
      <c r="E13" s="23"/>
    </row>
    <row r="14" spans="1:5" s="1" customFormat="1" x14ac:dyDescent="0.35">
      <c r="A14" s="61" t="s">
        <v>36</v>
      </c>
      <c r="B14" s="60">
        <v>4</v>
      </c>
      <c r="C14" s="75">
        <f>'BPU '!C14</f>
        <v>0</v>
      </c>
      <c r="D14" s="75">
        <f t="shared" ref="D14:D16" si="0">B14*C14</f>
        <v>0</v>
      </c>
      <c r="E14" s="23"/>
    </row>
    <row r="15" spans="1:5" s="1" customFormat="1" x14ac:dyDescent="0.35">
      <c r="A15" s="61" t="s">
        <v>37</v>
      </c>
      <c r="B15" s="60">
        <v>1</v>
      </c>
      <c r="C15" s="75">
        <f>'BPU '!C17</f>
        <v>0</v>
      </c>
      <c r="D15" s="75">
        <f t="shared" si="0"/>
        <v>0</v>
      </c>
      <c r="E15" s="23"/>
    </row>
    <row r="16" spans="1:5" s="1" customFormat="1" x14ac:dyDescent="0.35">
      <c r="A16" s="61" t="s">
        <v>38</v>
      </c>
      <c r="B16" s="60">
        <v>3</v>
      </c>
      <c r="C16" s="75">
        <f>'BPU '!C18</f>
        <v>0</v>
      </c>
      <c r="D16" s="75">
        <f t="shared" si="0"/>
        <v>0</v>
      </c>
      <c r="E16" s="23"/>
    </row>
    <row r="17" spans="1:6" s="1" customFormat="1" x14ac:dyDescent="0.35">
      <c r="A17" s="76" t="s">
        <v>67</v>
      </c>
      <c r="B17" s="64"/>
      <c r="C17" s="7"/>
      <c r="D17" s="74">
        <f>SUM(D13:D16)</f>
        <v>0</v>
      </c>
      <c r="E17" s="23"/>
    </row>
    <row r="18" spans="1:6" s="1" customFormat="1" x14ac:dyDescent="0.35">
      <c r="A18" s="19"/>
      <c r="B18" s="64"/>
      <c r="C18" s="7"/>
      <c r="D18" s="7"/>
      <c r="E18" s="23"/>
    </row>
    <row r="19" spans="1:6" s="1" customFormat="1" x14ac:dyDescent="0.35">
      <c r="A19" s="61" t="s">
        <v>46</v>
      </c>
      <c r="B19" s="60">
        <v>1</v>
      </c>
      <c r="C19" s="75">
        <f>'BPU '!C14</f>
        <v>0</v>
      </c>
      <c r="D19" s="75">
        <f t="shared" ref="D19:D22" si="1">B19*C19</f>
        <v>0</v>
      </c>
      <c r="E19" s="23"/>
      <c r="F19" s="67"/>
    </row>
    <row r="20" spans="1:6" s="1" customFormat="1" x14ac:dyDescent="0.35">
      <c r="A20" s="61" t="s">
        <v>39</v>
      </c>
      <c r="B20" s="60">
        <v>2</v>
      </c>
      <c r="C20" s="75">
        <f>'BPU '!C18</f>
        <v>0</v>
      </c>
      <c r="D20" s="75">
        <f t="shared" si="1"/>
        <v>0</v>
      </c>
      <c r="E20" s="23"/>
      <c r="F20" s="67"/>
    </row>
    <row r="21" spans="1:6" s="1" customFormat="1" x14ac:dyDescent="0.35">
      <c r="A21" s="61" t="s">
        <v>40</v>
      </c>
      <c r="B21" s="60">
        <v>3</v>
      </c>
      <c r="C21" s="75">
        <f>'BPU '!C25</f>
        <v>0</v>
      </c>
      <c r="D21" s="75">
        <f t="shared" si="1"/>
        <v>0</v>
      </c>
      <c r="E21" s="23"/>
    </row>
    <row r="22" spans="1:6" s="1" customFormat="1" x14ac:dyDescent="0.35">
      <c r="A22" s="61" t="s">
        <v>41</v>
      </c>
      <c r="B22" s="60">
        <v>2</v>
      </c>
      <c r="C22" s="75">
        <f>'BPU '!C27</f>
        <v>0</v>
      </c>
      <c r="D22" s="75">
        <f t="shared" si="1"/>
        <v>0</v>
      </c>
      <c r="E22" s="23"/>
    </row>
    <row r="23" spans="1:6" s="1" customFormat="1" x14ac:dyDescent="0.35">
      <c r="A23" s="19"/>
      <c r="B23" s="64"/>
      <c r="C23" s="7"/>
      <c r="D23" s="11"/>
      <c r="E23" s="23"/>
    </row>
    <row r="24" spans="1:6" s="1" customFormat="1" ht="30" x14ac:dyDescent="0.35">
      <c r="A24" s="62" t="s">
        <v>69</v>
      </c>
      <c r="B24" s="60">
        <v>3</v>
      </c>
      <c r="C24" s="75">
        <f>'BPU '!C20</f>
        <v>0</v>
      </c>
      <c r="D24" s="75">
        <f t="shared" ref="D24:D26" si="2">B24*C24</f>
        <v>0</v>
      </c>
      <c r="E24" s="23"/>
    </row>
    <row r="25" spans="1:6" s="1" customFormat="1" x14ac:dyDescent="0.35">
      <c r="A25" s="61" t="s">
        <v>42</v>
      </c>
      <c r="B25" s="60">
        <v>2</v>
      </c>
      <c r="C25" s="75">
        <f>'BPU '!C25</f>
        <v>0</v>
      </c>
      <c r="D25" s="75">
        <f t="shared" si="2"/>
        <v>0</v>
      </c>
      <c r="E25" s="23"/>
    </row>
    <row r="26" spans="1:6" s="1" customFormat="1" x14ac:dyDescent="0.35">
      <c r="A26" s="61" t="s">
        <v>43</v>
      </c>
      <c r="B26" s="60">
        <v>1</v>
      </c>
      <c r="C26" s="75">
        <f>'BPU '!C27</f>
        <v>0</v>
      </c>
      <c r="D26" s="75">
        <f t="shared" si="2"/>
        <v>0</v>
      </c>
      <c r="E26" s="23"/>
    </row>
    <row r="27" spans="1:6" s="1" customFormat="1" x14ac:dyDescent="0.35">
      <c r="A27" s="19"/>
      <c r="B27" s="64"/>
      <c r="C27" s="7"/>
      <c r="D27" s="11"/>
      <c r="E27" s="23"/>
    </row>
    <row r="28" spans="1:6" s="1" customFormat="1" x14ac:dyDescent="0.35">
      <c r="A28" s="62" t="s">
        <v>20</v>
      </c>
      <c r="B28" s="60">
        <v>2</v>
      </c>
      <c r="C28" s="75">
        <f>'BPU '!C19</f>
        <v>0</v>
      </c>
      <c r="D28" s="75">
        <f t="shared" ref="D28:D30" si="3">B28*C28</f>
        <v>0</v>
      </c>
      <c r="E28" s="23"/>
    </row>
    <row r="29" spans="1:6" s="1" customFormat="1" x14ac:dyDescent="0.35">
      <c r="A29" s="62" t="s">
        <v>47</v>
      </c>
      <c r="B29" s="60">
        <v>20</v>
      </c>
      <c r="C29" s="75">
        <f>'BPU '!C15</f>
        <v>0</v>
      </c>
      <c r="D29" s="75">
        <f t="shared" si="3"/>
        <v>0</v>
      </c>
      <c r="E29" s="23"/>
    </row>
    <row r="30" spans="1:6" s="1" customFormat="1" x14ac:dyDescent="0.35">
      <c r="A30" s="62" t="s">
        <v>48</v>
      </c>
      <c r="B30" s="60">
        <v>5</v>
      </c>
      <c r="C30" s="75">
        <f>'BPU '!C16</f>
        <v>0</v>
      </c>
      <c r="D30" s="75">
        <f t="shared" si="3"/>
        <v>0</v>
      </c>
      <c r="E30" s="23"/>
    </row>
    <row r="31" spans="1:6" x14ac:dyDescent="0.35">
      <c r="A31" s="11"/>
      <c r="C31" s="24"/>
      <c r="D31" s="23"/>
    </row>
    <row r="32" spans="1:6" x14ac:dyDescent="0.35">
      <c r="A32" s="59" t="s">
        <v>44</v>
      </c>
      <c r="C32" s="24"/>
      <c r="D32" s="74">
        <f>SUM(D19:D30)</f>
        <v>0</v>
      </c>
    </row>
    <row r="33" spans="1:5" ht="15.75" thickBot="1" x14ac:dyDescent="0.4">
      <c r="D33" s="25"/>
    </row>
    <row r="34" spans="1:5" ht="15.75" thickBot="1" x14ac:dyDescent="0.4">
      <c r="A34" s="26"/>
      <c r="B34" s="53" t="s">
        <v>22</v>
      </c>
      <c r="C34" s="54">
        <f>SUM(D17,D32)</f>
        <v>0</v>
      </c>
    </row>
    <row r="37" spans="1:5" ht="15.75" thickBot="1" x14ac:dyDescent="0.4"/>
    <row r="38" spans="1:5" x14ac:dyDescent="0.35">
      <c r="A38" s="12" t="s">
        <v>3</v>
      </c>
      <c r="B38" s="13"/>
      <c r="C38" s="13"/>
      <c r="D38" s="13"/>
      <c r="E38" s="14"/>
    </row>
    <row r="39" spans="1:5" x14ac:dyDescent="0.35">
      <c r="A39" s="15"/>
      <c r="B39" s="16"/>
      <c r="C39" s="16"/>
      <c r="D39" s="16"/>
      <c r="E39" s="17"/>
    </row>
    <row r="40" spans="1:5" x14ac:dyDescent="0.35">
      <c r="A40" s="18" t="s">
        <v>4</v>
      </c>
      <c r="B40" s="19"/>
      <c r="C40" s="19"/>
      <c r="D40" s="19"/>
      <c r="E40" s="17"/>
    </row>
    <row r="41" spans="1:5" x14ac:dyDescent="0.35">
      <c r="A41" s="18" t="s">
        <v>5</v>
      </c>
      <c r="B41" s="19"/>
      <c r="C41" s="19"/>
      <c r="D41" s="19"/>
      <c r="E41" s="17"/>
    </row>
    <row r="42" spans="1:5" ht="15.75" thickBot="1" x14ac:dyDescent="0.4">
      <c r="A42" s="20"/>
      <c r="B42" s="21"/>
      <c r="C42" s="21"/>
      <c r="D42" s="21"/>
      <c r="E42" s="22"/>
    </row>
  </sheetData>
  <mergeCells count="2">
    <mergeCell ref="A9:E9"/>
    <mergeCell ref="A5:E5"/>
  </mergeCells>
  <pageMargins left="0.70866141732283472" right="0.70866141732283472" top="0.74803149606299213" bottom="0.74803149606299213" header="0.31496062992125984" footer="0.31496062992125984"/>
  <pageSetup paperSize="9" scale="7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4:V22"/>
  <sheetViews>
    <sheetView zoomScale="60" zoomScaleNormal="60" zoomScaleSheetLayoutView="75" zoomScalePageLayoutView="75" workbookViewId="0">
      <selection activeCell="I27" sqref="I27"/>
    </sheetView>
  </sheetViews>
  <sheetFormatPr baseColWidth="10" defaultColWidth="10.85546875" defaultRowHeight="23.25" x14ac:dyDescent="0.35"/>
  <cols>
    <col min="1" max="1" width="76.7109375" style="27" customWidth="1"/>
    <col min="2" max="2" width="35.85546875" style="34" bestFit="1" customWidth="1"/>
    <col min="3" max="3" width="20.7109375" style="34" customWidth="1"/>
    <col min="4" max="22" width="20.7109375" style="27" customWidth="1"/>
    <col min="23" max="16384" width="10.85546875" style="27"/>
  </cols>
  <sheetData>
    <row r="4" spans="1:22" ht="24" thickBot="1" x14ac:dyDescent="0.4"/>
    <row r="5" spans="1:22" ht="68.25" customHeight="1" thickTop="1" thickBot="1" x14ac:dyDescent="0.4">
      <c r="A5" s="85" t="str">
        <f>+'BPU '!A5</f>
        <v>Gestion des transports de marchandises dangereuses 
Prestation de conseil en transport de marchandises dangereuses dont la nomination en tant que CSTMD</v>
      </c>
      <c r="B5" s="86"/>
      <c r="C5" s="86"/>
      <c r="D5" s="86"/>
      <c r="E5" s="86"/>
      <c r="F5" s="86"/>
      <c r="G5" s="86"/>
      <c r="H5" s="86"/>
      <c r="I5" s="86"/>
      <c r="J5" s="86"/>
      <c r="K5" s="87"/>
    </row>
    <row r="6" spans="1:22" ht="24.75" thickTop="1" thickBot="1" x14ac:dyDescent="0.4">
      <c r="A6" s="28"/>
      <c r="B6" s="29"/>
      <c r="C6" s="29"/>
    </row>
    <row r="7" spans="1:22" ht="24" customHeight="1" thickTop="1" thickBot="1" x14ac:dyDescent="0.4">
      <c r="A7" s="88" t="s">
        <v>12</v>
      </c>
      <c r="B7" s="89"/>
      <c r="C7" s="89"/>
      <c r="D7" s="89"/>
      <c r="E7" s="89"/>
      <c r="F7" s="89"/>
      <c r="G7" s="89"/>
      <c r="H7" s="89"/>
      <c r="I7" s="89"/>
      <c r="J7" s="89"/>
      <c r="K7" s="90"/>
    </row>
    <row r="8" spans="1:22" ht="24.75" thickTop="1" thickBot="1" x14ac:dyDescent="0.4">
      <c r="A8" s="30"/>
      <c r="B8" s="31"/>
      <c r="C8" s="32"/>
    </row>
    <row r="9" spans="1:22" ht="116.25" customHeight="1" thickBot="1" x14ac:dyDescent="0.4">
      <c r="A9" s="95" t="s">
        <v>18</v>
      </c>
      <c r="B9" s="96"/>
      <c r="C9" s="96"/>
      <c r="D9" s="96"/>
      <c r="E9" s="96"/>
      <c r="F9" s="96"/>
      <c r="G9" s="96"/>
      <c r="H9" s="96"/>
      <c r="I9" s="96"/>
      <c r="J9" s="96"/>
      <c r="K9" s="97"/>
    </row>
    <row r="10" spans="1:22" ht="24" thickBot="1" x14ac:dyDescent="0.4">
      <c r="B10" s="33"/>
    </row>
    <row r="11" spans="1:22" ht="106.5" customHeight="1" thickBot="1" x14ac:dyDescent="0.4">
      <c r="A11" s="35"/>
      <c r="B11" s="36"/>
      <c r="C11" s="91" t="s">
        <v>7</v>
      </c>
      <c r="D11" s="92"/>
      <c r="E11" s="93" t="s">
        <v>8</v>
      </c>
      <c r="F11" s="94"/>
      <c r="G11" s="91"/>
      <c r="H11" s="92"/>
      <c r="I11" s="91"/>
      <c r="J11" s="92"/>
      <c r="K11" s="91"/>
      <c r="L11" s="92"/>
      <c r="M11" s="91"/>
      <c r="N11" s="92"/>
      <c r="O11" s="91"/>
      <c r="P11" s="92"/>
      <c r="Q11" s="91"/>
      <c r="R11" s="92"/>
      <c r="S11" s="91"/>
      <c r="T11" s="92"/>
      <c r="U11" s="91"/>
      <c r="V11" s="92"/>
    </row>
    <row r="12" spans="1:22" x14ac:dyDescent="0.35">
      <c r="A12" s="47" t="s">
        <v>11</v>
      </c>
      <c r="B12" s="42" t="s">
        <v>0</v>
      </c>
      <c r="C12" s="43" t="s">
        <v>1</v>
      </c>
      <c r="D12" s="44" t="s">
        <v>2</v>
      </c>
      <c r="E12" s="43" t="s">
        <v>1</v>
      </c>
      <c r="F12" s="44" t="s">
        <v>2</v>
      </c>
      <c r="G12" s="43" t="s">
        <v>1</v>
      </c>
      <c r="H12" s="44" t="s">
        <v>2</v>
      </c>
      <c r="I12" s="43" t="s">
        <v>1</v>
      </c>
      <c r="J12" s="44" t="s">
        <v>2</v>
      </c>
      <c r="K12" s="43" t="s">
        <v>1</v>
      </c>
      <c r="L12" s="44" t="s">
        <v>2</v>
      </c>
      <c r="M12" s="43" t="s">
        <v>1</v>
      </c>
      <c r="N12" s="44" t="s">
        <v>2</v>
      </c>
      <c r="O12" s="43" t="s">
        <v>1</v>
      </c>
      <c r="P12" s="44" t="s">
        <v>2</v>
      </c>
      <c r="Q12" s="43" t="s">
        <v>1</v>
      </c>
      <c r="R12" s="44" t="s">
        <v>2</v>
      </c>
      <c r="S12" s="43" t="s">
        <v>1</v>
      </c>
      <c r="T12" s="44" t="s">
        <v>2</v>
      </c>
      <c r="U12" s="43" t="s">
        <v>1</v>
      </c>
      <c r="V12" s="44" t="s">
        <v>2</v>
      </c>
    </row>
    <row r="13" spans="1:22" ht="60" customHeight="1" x14ac:dyDescent="0.35">
      <c r="A13" s="65" t="s">
        <v>45</v>
      </c>
      <c r="B13" s="48" t="s">
        <v>24</v>
      </c>
      <c r="C13" s="37"/>
      <c r="D13" s="46"/>
      <c r="E13" s="46"/>
      <c r="F13" s="46"/>
      <c r="G13" s="46"/>
      <c r="H13" s="46"/>
      <c r="I13" s="46"/>
      <c r="J13" s="46"/>
      <c r="K13" s="46"/>
      <c r="L13" s="46"/>
      <c r="M13" s="46"/>
      <c r="N13" s="46"/>
      <c r="O13" s="46"/>
      <c r="P13" s="46"/>
      <c r="Q13" s="46"/>
      <c r="R13" s="46"/>
      <c r="S13" s="46"/>
      <c r="T13" s="46"/>
      <c r="U13" s="46"/>
      <c r="V13" s="38"/>
    </row>
    <row r="14" spans="1:22" ht="60" customHeight="1" x14ac:dyDescent="0.35">
      <c r="A14" s="65" t="s">
        <v>29</v>
      </c>
      <c r="B14" s="48" t="s">
        <v>24</v>
      </c>
      <c r="C14" s="37"/>
      <c r="D14" s="46"/>
      <c r="E14" s="46"/>
      <c r="F14" s="46"/>
      <c r="G14" s="46"/>
      <c r="H14" s="46"/>
      <c r="I14" s="46"/>
      <c r="J14" s="46"/>
      <c r="K14" s="46"/>
      <c r="L14" s="46"/>
      <c r="M14" s="46"/>
      <c r="N14" s="46"/>
      <c r="O14" s="46"/>
      <c r="P14" s="46"/>
      <c r="Q14" s="46"/>
      <c r="R14" s="46"/>
      <c r="S14" s="46"/>
      <c r="T14" s="46"/>
      <c r="U14" s="46"/>
      <c r="V14" s="38"/>
    </row>
    <row r="15" spans="1:22" ht="60" customHeight="1" x14ac:dyDescent="0.35">
      <c r="A15" s="65" t="s">
        <v>25</v>
      </c>
      <c r="B15" s="48" t="s">
        <v>27</v>
      </c>
      <c r="C15" s="37"/>
      <c r="D15" s="46"/>
      <c r="E15" s="46"/>
      <c r="F15" s="46"/>
      <c r="G15" s="46"/>
      <c r="H15" s="46"/>
      <c r="I15" s="46"/>
      <c r="J15" s="46"/>
      <c r="K15" s="46"/>
      <c r="L15" s="46"/>
      <c r="M15" s="46"/>
      <c r="N15" s="46"/>
      <c r="O15" s="46"/>
      <c r="P15" s="46"/>
      <c r="Q15" s="46"/>
      <c r="R15" s="46"/>
      <c r="S15" s="46"/>
      <c r="T15" s="46"/>
      <c r="U15" s="46"/>
      <c r="V15" s="38"/>
    </row>
    <row r="16" spans="1:22" ht="60" customHeight="1" x14ac:dyDescent="0.35">
      <c r="A16" s="65" t="s">
        <v>15</v>
      </c>
      <c r="B16" s="48" t="s">
        <v>13</v>
      </c>
      <c r="C16" s="37"/>
      <c r="D16" s="46"/>
      <c r="E16" s="46"/>
      <c r="F16" s="46"/>
      <c r="G16" s="46"/>
      <c r="H16" s="46"/>
      <c r="I16" s="46"/>
      <c r="J16" s="46"/>
      <c r="K16" s="46"/>
      <c r="L16" s="46"/>
      <c r="M16" s="46"/>
      <c r="N16" s="46"/>
      <c r="O16" s="46"/>
      <c r="P16" s="46"/>
      <c r="Q16" s="46"/>
      <c r="R16" s="46"/>
      <c r="S16" s="46"/>
      <c r="T16" s="46"/>
      <c r="U16" s="46"/>
      <c r="V16" s="38"/>
    </row>
    <row r="17" spans="1:22" ht="60" customHeight="1" x14ac:dyDescent="0.35">
      <c r="A17" s="65" t="s">
        <v>20</v>
      </c>
      <c r="B17" s="51" t="s">
        <v>19</v>
      </c>
      <c r="C17" s="37"/>
      <c r="D17" s="46"/>
      <c r="E17" s="46"/>
      <c r="F17" s="46"/>
      <c r="G17" s="46"/>
      <c r="H17" s="46"/>
      <c r="I17" s="46"/>
      <c r="J17" s="46"/>
      <c r="K17" s="46"/>
      <c r="L17" s="46"/>
      <c r="M17" s="46"/>
      <c r="N17" s="46"/>
      <c r="O17" s="46"/>
      <c r="P17" s="46"/>
      <c r="Q17" s="46"/>
      <c r="R17" s="46"/>
      <c r="S17" s="46"/>
      <c r="T17" s="46"/>
      <c r="U17" s="46"/>
      <c r="V17" s="38"/>
    </row>
    <row r="18" spans="1:22" ht="60" customHeight="1" thickBot="1" x14ac:dyDescent="0.4">
      <c r="A18" s="66" t="s">
        <v>69</v>
      </c>
      <c r="B18" s="52" t="s">
        <v>21</v>
      </c>
      <c r="C18" s="39"/>
      <c r="D18" s="49"/>
      <c r="E18" s="49"/>
      <c r="F18" s="49"/>
      <c r="G18" s="49"/>
      <c r="H18" s="49"/>
      <c r="I18" s="49"/>
      <c r="J18" s="49"/>
      <c r="K18" s="49"/>
      <c r="L18" s="49"/>
      <c r="M18" s="49"/>
      <c r="N18" s="49"/>
      <c r="O18" s="49"/>
      <c r="P18" s="49"/>
      <c r="Q18" s="49"/>
      <c r="R18" s="49"/>
      <c r="S18" s="49"/>
      <c r="T18" s="49"/>
      <c r="U18" s="49"/>
      <c r="V18" s="40"/>
    </row>
    <row r="22" spans="1:22" x14ac:dyDescent="0.35">
      <c r="C22" s="41"/>
    </row>
  </sheetData>
  <sheetProtection selectLockedCells="1" selectUnlockedCells="1"/>
  <mergeCells count="13">
    <mergeCell ref="U11:V11"/>
    <mergeCell ref="E11:F11"/>
    <mergeCell ref="A9:K9"/>
    <mergeCell ref="C11:D11"/>
    <mergeCell ref="G11:H11"/>
    <mergeCell ref="I11:J11"/>
    <mergeCell ref="K11:L11"/>
    <mergeCell ref="M11:N11"/>
    <mergeCell ref="A5:K5"/>
    <mergeCell ref="A7:K7"/>
    <mergeCell ref="O11:P11"/>
    <mergeCell ref="Q11:R11"/>
    <mergeCell ref="S11:T11"/>
  </mergeCells>
  <printOptions horizontalCentered="1"/>
  <pageMargins left="0.11811023622047245" right="0.15748031496062992" top="0.98425196850393704" bottom="0.98425196850393704" header="0.51181102362204722" footer="0.51181102362204722"/>
  <pageSetup paperSize="8" scale="39" firstPageNumber="0" orientation="landscape" r:id="rId1"/>
  <headerFooter alignWithMargins="0"/>
  <colBreaks count="1" manualBreakCount="1">
    <brk id="3" max="1048575" man="1"/>
  </col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vt:lpstr>
      <vt:lpstr>DQE</vt:lpstr>
      <vt:lpstr>sous-détail des prix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Maude STAADAL</dc:creator>
  <cp:lastModifiedBy>DURANTET Jean Marc</cp:lastModifiedBy>
  <cp:lastPrinted>2018-12-06T08:32:39Z</cp:lastPrinted>
  <dcterms:created xsi:type="dcterms:W3CDTF">2014-11-21T13:24:36Z</dcterms:created>
  <dcterms:modified xsi:type="dcterms:W3CDTF">2026-01-23T14:04:12Z</dcterms:modified>
</cp:coreProperties>
</file>